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1er Trim\SAUL 2023  1_FORMATOSIFT-SECTORPARAESTATALMUNICIPALSCG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20490" windowHeight="7155"/>
  </bookViews>
  <sheets>
    <sheet name="EAA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1" i="1" l="1"/>
  <c r="F61" i="1"/>
  <c r="F60" i="1"/>
  <c r="G60" i="1" s="1"/>
  <c r="G59" i="1"/>
  <c r="F59" i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E52" i="1"/>
  <c r="D52" i="1"/>
  <c r="C52" i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E43" i="1"/>
  <c r="D43" i="1"/>
  <c r="D41" i="1" s="1"/>
  <c r="C43" i="1"/>
  <c r="C41" i="1" s="1"/>
  <c r="E41" i="1" l="1"/>
  <c r="F41" i="1" s="1"/>
  <c r="G41" i="1" s="1"/>
  <c r="F52" i="1"/>
  <c r="G52" i="1" s="1"/>
  <c r="F43" i="1"/>
  <c r="G43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C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F19" i="1" l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<sst xmlns="http://schemas.openxmlformats.org/spreadsheetml/2006/main" count="69" uniqueCount="36">
  <si>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</si>
  <si>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</si>
  <si>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</si>
  <si>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</si>
  <si>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</si>
  <si>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</si>
  <si>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</si>
  <si>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</si>
  <si>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</si>
  <si>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</si>
  <si>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</si>
  <si>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</si>
  <si>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</si>
  <si>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</si>
  <si>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</si>
  <si>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</si>
  <si>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</si>
  <si>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</si>
  <si>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</si>
  <si>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</si>
  <si>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</si>
  <si>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</si>
  <si>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</si>
  <si>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</si>
  <si>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</si>
  <si>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</si>
  <si>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</si>
  <si>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</si>
  <si>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</si>
  <si>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Instituto Municipal de Pensiones</t>
  </si>
  <si>
    <t>Del 1 de Enero al 31 de Marzo de 2023</t>
  </si>
  <si>
    <t>Ing. Juan Antonio Gonzalez Villaseñor</t>
  </si>
  <si>
    <t xml:space="preserve">Director </t>
  </si>
  <si>
    <t>C.P. Silvia Guadalupe Valdez Gomez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</si>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</sst>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Fill="1"/>
    <xf numFmtId="0" fontId="4" fillId="0" borderId="0" xfId="0" applyFont="1" applyProtection="1">
      <protection locked="0"/>
    </xf>
    <xf numFmtId="3" fontId="4" fillId="3" borderId="12" xfId="1" applyNumberFormat="1" applyFont="1" applyFill="1" applyBorder="1" applyAlignment="1" applyProtection="1">
      <alignment vertical="top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 vertical="top"/>
      <protection locked="0"/>
    </xf>
    <xf numFmtId="4" fontId="4" fillId="0" borderId="13" xfId="2" applyNumberFormat="1" applyFont="1" applyBorder="1" applyAlignment="1" applyProtection="1">
      <alignment horizontal="center" vertical="center"/>
      <protection locked="0"/>
    </xf>
    <xf numFmtId="4" fontId="4" fillId="0" borderId="0" xfId="2" applyNumberFormat="1" applyFont="1" applyAlignment="1" applyProtection="1">
      <alignment horizontal="center" vertical="center"/>
      <protection locked="0"/>
    </xf>
    <xf numFmtId="0" fontId="4" fillId="0" borderId="14" xfId="0" applyFont="1" applyFill="1" applyBorder="1"/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Protection="1">
      <protection locked="0"/>
    </xf>
    <xf numFmtId="0" fontId="4" fillId="0" borderId="11" xfId="0" applyFont="1" applyFill="1" applyBorder="1" applyAlignment="1" applyProtection="1">
      <alignment horizontal="justify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164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1" xfId="0" applyFont="1" applyBorder="1" applyProtection="1">
      <protection locked="0"/>
    </xf>
    <xf numFmtId="0" fontId="5" fillId="0" borderId="4" xfId="0" applyFont="1" applyFill="1" applyBorder="1" applyAlignment="1" applyProtection="1">
      <alignment horizontal="left" vertical="center" wrapText="1" indent="2"/>
      <protection locked="0"/>
    </xf>
    <xf numFmtId="0" fontId="4" fillId="0" borderId="4" xfId="0" applyFont="1" applyFill="1" applyBorder="1" applyAlignment="1" applyProtection="1">
      <alignment horizontal="left" vertical="center" wrapText="1" indent="2"/>
      <protection locked="0"/>
    </xf>
    <xf numFmtId="0" fontId="4" fillId="0" borderId="6" xfId="0" applyFont="1" applyFill="1" applyBorder="1" applyAlignment="1" applyProtection="1">
      <alignment horizontal="left" vertical="center" wrapText="1" indent="2"/>
      <protection locked="0"/>
    </xf>
    <xf numFmtId="0" fontId="4" fillId="0" borderId="10" xfId="0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Fill="1" applyProtection="1">
      <protection locked="0"/>
    </xf>
    <xf numFmtId="0" fontId="4" fillId="0" borderId="14" xfId="0" applyFont="1" applyFill="1" applyBorder="1" applyProtection="1">
      <protection locked="0"/>
    </xf>
    <xf numFmtId="0" fontId="3" fillId="2" borderId="4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Border="1" applyAlignment="1" applyProtection="1">
      <alignment horizontal="center" vertical="center"/>
      <protection locked="0"/>
    </xf>
    <xf numFmtId="0" fontId="3" fillId="2" borderId="5" xfId="2" applyFont="1" applyFill="1" applyBorder="1" applyAlignment="1" applyProtection="1">
      <alignment horizontal="center" vertical="center"/>
      <protection locked="0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792955</xdr:colOff>
      <xdr:row>29</xdr:row>
      <xdr:rowOff>226221</xdr:rowOff>
    </xdr:from>
    <xdr:to>
      <xdr:col>5</xdr:col>
      <xdr:colOff>447675</xdr:colOff>
      <xdr:row>29</xdr:row>
      <xdr:rowOff>1025769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707730" y="5750721"/>
          <a:ext cx="1645445" cy="79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171451</xdr:colOff>
      <xdr:row>29</xdr:row>
      <xdr:rowOff>123826</xdr:rowOff>
    </xdr:from>
    <xdr:to>
      <xdr:col>1</xdr:col>
      <xdr:colOff>1771651</xdr:colOff>
      <xdr:row>29</xdr:row>
      <xdr:rowOff>1065788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6" y="5648326"/>
          <a:ext cx="1600200" cy="94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792955</xdr:colOff>
      <xdr:row>62</xdr:row>
      <xdr:rowOff>226221</xdr:rowOff>
    </xdr:from>
    <xdr:ext cx="1645445" cy="799548"/>
    <xdr:pic>
      <xdr:nvPicPr>
        <xdr:cNvPr id="4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707730" y="5750721"/>
          <a:ext cx="1645445" cy="79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171451</xdr:colOff>
      <xdr:row>62</xdr:row>
      <xdr:rowOff>123826</xdr:rowOff>
    </xdr:from>
    <xdr:ext cx="1600200" cy="941962"/>
    <xdr:pic>
      <xdr:nvPicPr>
        <xdr:cNvPr id="5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6" y="5648326"/>
          <a:ext cx="1600200" cy="94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>
    <pageSetUpPr fitToPage="1"/>
  </sheetPr>
  <dimension ref="A1:G303"/>
  <sheetViews>
    <sheetView tabSelected="1" topLeftCell="A46" workbookViewId="0">
      <selection activeCell="B35" activeCellId="1" sqref="B2:G32 B35:G65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3" width="14.7109375" style="13" customWidth="1"/>
    <col min="4" max="4" width="14.28515625" style="13" customWidth="1"/>
    <col min="5" max="5" width="15.5703125" style="13" customWidth="1"/>
    <col min="6" max="6" width="14.85546875" style="13" customWidth="1"/>
    <col min="7" max="7" width="12.42578125" style="13" customWidth="1"/>
    <col min="8" max="16384" width="11.5703125" style="13"/>
  </cols>
  <sheetData>
    <row r="1" spans="2:7" ht="12.75" thickBot="1" x14ac:dyDescent="0.25"/>
    <row r="2" spans="2:7" x14ac:dyDescent="0.2">
      <c r="B2" s="46" t="s">
        <v>29</v>
      </c>
      <c r="C2" s="47"/>
      <c r="D2" s="47"/>
      <c r="E2" s="47"/>
      <c r="F2" s="47"/>
      <c r="G2" s="48"/>
    </row>
    <row r="3" spans="2:7" x14ac:dyDescent="0.2">
      <c r="B3" s="49" t="s">
        <v>0</v>
      </c>
      <c r="C3" s="50"/>
      <c r="D3" s="50"/>
      <c r="E3" s="50"/>
      <c r="F3" s="50"/>
      <c r="G3" s="51"/>
    </row>
    <row r="4" spans="2:7" ht="12.75" thickBot="1" x14ac:dyDescent="0.25">
      <c r="B4" s="41" t="s">
        <v>30</v>
      </c>
      <c r="C4" s="42"/>
      <c r="D4" s="42"/>
      <c r="E4" s="42"/>
      <c r="F4" s="42"/>
      <c r="G4" s="43"/>
    </row>
    <row r="5" spans="2:7" ht="24" x14ac:dyDescent="0.2">
      <c r="B5" s="52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53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60135392.719999999</v>
      </c>
      <c r="D8" s="7">
        <f>SUM(D10,D19)</f>
        <v>462345951.97000003</v>
      </c>
      <c r="E8" s="7">
        <f>SUM(E10,E19)</f>
        <v>433935454.17000002</v>
      </c>
      <c r="F8" s="7">
        <f>C8+D8-E8</f>
        <v>88545890.520000041</v>
      </c>
      <c r="G8" s="7">
        <f>F8-C8</f>
        <v>28410497.800000042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50931616.459999993</v>
      </c>
      <c r="D10" s="7">
        <f>SUM(D11:D17)</f>
        <v>462076244.54000002</v>
      </c>
      <c r="E10" s="7">
        <f>SUM(E11:E17)</f>
        <v>433653350.13</v>
      </c>
      <c r="F10" s="7">
        <f t="shared" ref="F10:F17" si="0">C10+D10-E10</f>
        <v>79354510.870000005</v>
      </c>
      <c r="G10" s="7">
        <f t="shared" ref="G10:G17" si="1">F10-C10</f>
        <v>28422894.410000011</v>
      </c>
    </row>
    <row r="11" spans="2:7" x14ac:dyDescent="0.2">
      <c r="B11" s="3" t="s">
        <v>6</v>
      </c>
      <c r="C11" s="8">
        <v>50864429.659999996</v>
      </c>
      <c r="D11" s="8">
        <v>352217048.24000001</v>
      </c>
      <c r="E11" s="8">
        <v>323860858.07999998</v>
      </c>
      <c r="F11" s="12">
        <f t="shared" si="0"/>
        <v>79220619.819999993</v>
      </c>
      <c r="G11" s="12">
        <f t="shared" si="1"/>
        <v>28356190.159999996</v>
      </c>
    </row>
    <row r="12" spans="2:7" x14ac:dyDescent="0.2">
      <c r="B12" s="3" t="s">
        <v>7</v>
      </c>
      <c r="C12" s="8">
        <v>50946.8</v>
      </c>
      <c r="D12" s="8">
        <v>109859196.3</v>
      </c>
      <c r="E12" s="8">
        <v>109792492.05</v>
      </c>
      <c r="F12" s="12">
        <f t="shared" si="0"/>
        <v>117651.04999999702</v>
      </c>
      <c r="G12" s="12">
        <f t="shared" si="1"/>
        <v>66704.249999997017</v>
      </c>
    </row>
    <row r="13" spans="2:7" x14ac:dyDescent="0.2">
      <c r="B13" s="3" t="s">
        <v>8</v>
      </c>
      <c r="C13" s="8">
        <v>16240</v>
      </c>
      <c r="D13" s="8">
        <v>0</v>
      </c>
      <c r="E13" s="8">
        <v>0</v>
      </c>
      <c r="F13" s="12">
        <f t="shared" si="0"/>
        <v>16240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9203776.2600000016</v>
      </c>
      <c r="D19" s="7">
        <f>SUM(D20:D28)</f>
        <v>269707.43</v>
      </c>
      <c r="E19" s="7">
        <f>SUM(E20:E28)</f>
        <v>282104.03999999998</v>
      </c>
      <c r="F19" s="7">
        <f t="shared" ref="F19:F28" si="2">C19+D19-E19</f>
        <v>9191379.6500000022</v>
      </c>
      <c r="G19" s="7">
        <f t="shared" ref="G19:G28" si="3">F19-C19</f>
        <v>-12396.609999999404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7873808.2999999998</v>
      </c>
      <c r="D22" s="8">
        <v>0</v>
      </c>
      <c r="E22" s="8">
        <v>0</v>
      </c>
      <c r="F22" s="12">
        <f t="shared" si="2"/>
        <v>7873808.2999999998</v>
      </c>
      <c r="G22" s="12">
        <f t="shared" si="3"/>
        <v>0</v>
      </c>
    </row>
    <row r="23" spans="1:7" x14ac:dyDescent="0.2">
      <c r="B23" s="3" t="s">
        <v>18</v>
      </c>
      <c r="C23" s="8">
        <v>17235940.960000001</v>
      </c>
      <c r="D23" s="19">
        <v>269707.43</v>
      </c>
      <c r="E23" s="8">
        <v>0</v>
      </c>
      <c r="F23" s="12">
        <f t="shared" si="2"/>
        <v>17505648.390000001</v>
      </c>
      <c r="G23" s="12">
        <f t="shared" si="3"/>
        <v>269707.4299999997</v>
      </c>
    </row>
    <row r="24" spans="1:7" x14ac:dyDescent="0.2">
      <c r="B24" s="3" t="s">
        <v>19</v>
      </c>
      <c r="C24" s="8">
        <v>3848880</v>
      </c>
      <c r="D24" s="8">
        <v>0</v>
      </c>
      <c r="E24" s="8">
        <v>0</v>
      </c>
      <c r="F24" s="12">
        <f t="shared" si="2"/>
        <v>3848880</v>
      </c>
      <c r="G24" s="12">
        <f t="shared" si="3"/>
        <v>0</v>
      </c>
    </row>
    <row r="25" spans="1:7" ht="24" x14ac:dyDescent="0.2">
      <c r="B25" s="3" t="s">
        <v>20</v>
      </c>
      <c r="C25" s="8">
        <v>-19754853</v>
      </c>
      <c r="D25" s="8">
        <v>0</v>
      </c>
      <c r="E25" s="8">
        <v>282104.03999999998</v>
      </c>
      <c r="F25" s="12">
        <f t="shared" si="2"/>
        <v>-20036957.039999999</v>
      </c>
      <c r="G25" s="12">
        <f t="shared" si="3"/>
        <v>-282104.03999999911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ht="99" customHeight="1" x14ac:dyDescent="0.2">
      <c r="B30" s="17"/>
      <c r="C30" s="17"/>
      <c r="D30" s="24"/>
      <c r="E30" s="17"/>
      <c r="F30" s="24"/>
      <c r="G30" s="17"/>
    </row>
    <row r="31" spans="1:7" s="18" customFormat="1" ht="12.75" x14ac:dyDescent="0.2">
      <c r="B31" s="20" t="s">
        <v>31</v>
      </c>
      <c r="E31" s="22" t="s">
        <v>33</v>
      </c>
    </row>
    <row r="32" spans="1:7" s="18" customFormat="1" x14ac:dyDescent="0.2">
      <c r="B32" s="21" t="s">
        <v>32</v>
      </c>
      <c r="E32" s="23" t="s">
        <v>34</v>
      </c>
    </row>
    <row r="33" spans="2:7" s="18" customFormat="1" x14ac:dyDescent="0.2"/>
    <row r="34" spans="2:7" s="18" customFormat="1" ht="12.75" thickBot="1" x14ac:dyDescent="0.25"/>
    <row r="35" spans="2:7" s="18" customFormat="1" x14ac:dyDescent="0.2">
      <c r="B35" s="46" t="s">
        <v>35</v>
      </c>
      <c r="C35" s="47"/>
      <c r="D35" s="47"/>
      <c r="E35" s="47"/>
      <c r="F35" s="47"/>
      <c r="G35" s="48"/>
    </row>
    <row r="36" spans="2:7" s="18" customFormat="1" x14ac:dyDescent="0.2">
      <c r="B36" s="38" t="s">
        <v>0</v>
      </c>
      <c r="C36" s="39"/>
      <c r="D36" s="39"/>
      <c r="E36" s="39"/>
      <c r="F36" s="39"/>
      <c r="G36" s="40"/>
    </row>
    <row r="37" spans="2:7" s="18" customFormat="1" ht="12.75" thickBot="1" x14ac:dyDescent="0.25">
      <c r="B37" s="41" t="s">
        <v>30</v>
      </c>
      <c r="C37" s="42"/>
      <c r="D37" s="42"/>
      <c r="E37" s="42"/>
      <c r="F37" s="42"/>
      <c r="G37" s="43"/>
    </row>
    <row r="38" spans="2:7" s="18" customFormat="1" ht="24" x14ac:dyDescent="0.2">
      <c r="B38" s="44" t="s">
        <v>1</v>
      </c>
      <c r="C38" s="25" t="s">
        <v>24</v>
      </c>
      <c r="D38" s="25" t="s">
        <v>28</v>
      </c>
      <c r="E38" s="25" t="s">
        <v>25</v>
      </c>
      <c r="F38" s="25" t="s">
        <v>26</v>
      </c>
      <c r="G38" s="25" t="s">
        <v>2</v>
      </c>
    </row>
    <row r="39" spans="2:7" s="18" customFormat="1" ht="12.75" thickBot="1" x14ac:dyDescent="0.25">
      <c r="B39" s="45"/>
      <c r="C39" s="26">
        <v>1</v>
      </c>
      <c r="D39" s="26">
        <v>2</v>
      </c>
      <c r="E39" s="26">
        <v>3</v>
      </c>
      <c r="F39" s="26" t="s">
        <v>27</v>
      </c>
      <c r="G39" s="26" t="s">
        <v>3</v>
      </c>
    </row>
    <row r="40" spans="2:7" s="18" customFormat="1" x14ac:dyDescent="0.2">
      <c r="B40" s="27"/>
      <c r="C40" s="28"/>
      <c r="D40" s="28"/>
      <c r="E40" s="28"/>
      <c r="F40" s="28"/>
      <c r="G40" s="28"/>
    </row>
    <row r="41" spans="2:7" s="18" customFormat="1" x14ac:dyDescent="0.2">
      <c r="B41" s="29" t="s">
        <v>4</v>
      </c>
      <c r="C41" s="30">
        <f>SUM(C43,C52)</f>
        <v>503763039.37</v>
      </c>
      <c r="D41" s="30">
        <f>SUM(D43,D52)</f>
        <v>352724160.08000004</v>
      </c>
      <c r="E41" s="30">
        <f>SUM(E43,E52)</f>
        <v>326936201.63999999</v>
      </c>
      <c r="F41" s="30">
        <f>C41+D41-E41</f>
        <v>529550997.81000006</v>
      </c>
      <c r="G41" s="30">
        <f>F41-C41</f>
        <v>25787958.440000057</v>
      </c>
    </row>
    <row r="42" spans="2:7" s="18" customFormat="1" x14ac:dyDescent="0.2">
      <c r="B42" s="27"/>
      <c r="C42" s="31"/>
      <c r="D42" s="31"/>
      <c r="E42" s="31"/>
      <c r="F42" s="31"/>
      <c r="G42" s="31"/>
    </row>
    <row r="43" spans="2:7" s="18" customFormat="1" x14ac:dyDescent="0.2">
      <c r="B43" s="32" t="s">
        <v>5</v>
      </c>
      <c r="C43" s="30">
        <f>SUM(C44:C50)</f>
        <v>105886189.09999999</v>
      </c>
      <c r="D43" s="30">
        <f>SUM(D44:D50)</f>
        <v>239567271.23000002</v>
      </c>
      <c r="E43" s="30">
        <f>SUM(E44:E50)</f>
        <v>230161790.43000001</v>
      </c>
      <c r="F43" s="30">
        <f t="shared" ref="F43:F50" si="4">C43+D43-E43</f>
        <v>115291669.90000004</v>
      </c>
      <c r="G43" s="30">
        <f t="shared" ref="G43:G50" si="5">F43-C43</f>
        <v>9405480.8000000417</v>
      </c>
    </row>
    <row r="44" spans="2:7" s="18" customFormat="1" x14ac:dyDescent="0.2">
      <c r="B44" s="33" t="s">
        <v>6</v>
      </c>
      <c r="C44" s="8">
        <v>1971688.53</v>
      </c>
      <c r="D44" s="8">
        <v>100622056.83</v>
      </c>
      <c r="E44" s="8">
        <v>101426832.38</v>
      </c>
      <c r="F44" s="8">
        <f t="shared" si="4"/>
        <v>1166912.9800000042</v>
      </c>
      <c r="G44" s="8">
        <f t="shared" si="5"/>
        <v>-804775.54999999586</v>
      </c>
    </row>
    <row r="45" spans="2:7" s="18" customFormat="1" x14ac:dyDescent="0.2">
      <c r="B45" s="33" t="s">
        <v>7</v>
      </c>
      <c r="C45" s="8">
        <v>103914500.56999999</v>
      </c>
      <c r="D45" s="8">
        <v>138945214.40000001</v>
      </c>
      <c r="E45" s="8">
        <v>128734958.05</v>
      </c>
      <c r="F45" s="8">
        <f t="shared" si="4"/>
        <v>114124756.92</v>
      </c>
      <c r="G45" s="8">
        <f t="shared" si="5"/>
        <v>10210256.350000009</v>
      </c>
    </row>
    <row r="46" spans="2:7" s="18" customFormat="1" x14ac:dyDescent="0.2">
      <c r="B46" s="33" t="s">
        <v>8</v>
      </c>
      <c r="C46" s="8">
        <v>0</v>
      </c>
      <c r="D46" s="8">
        <v>0</v>
      </c>
      <c r="E46" s="8">
        <v>0</v>
      </c>
      <c r="F46" s="8">
        <f t="shared" si="4"/>
        <v>0</v>
      </c>
      <c r="G46" s="8">
        <f t="shared" si="5"/>
        <v>0</v>
      </c>
    </row>
    <row r="47" spans="2:7" s="18" customFormat="1" x14ac:dyDescent="0.2">
      <c r="B47" s="33" t="s">
        <v>9</v>
      </c>
      <c r="C47" s="8">
        <v>0</v>
      </c>
      <c r="D47" s="8">
        <v>0</v>
      </c>
      <c r="E47" s="8">
        <v>0</v>
      </c>
      <c r="F47" s="8">
        <f t="shared" si="4"/>
        <v>0</v>
      </c>
      <c r="G47" s="8">
        <f t="shared" si="5"/>
        <v>0</v>
      </c>
    </row>
    <row r="48" spans="2:7" s="18" customFormat="1" x14ac:dyDescent="0.2">
      <c r="B48" s="33" t="s">
        <v>10</v>
      </c>
      <c r="C48" s="8">
        <v>0</v>
      </c>
      <c r="D48" s="8">
        <v>0</v>
      </c>
      <c r="E48" s="8">
        <v>0</v>
      </c>
      <c r="F48" s="8">
        <f t="shared" si="4"/>
        <v>0</v>
      </c>
      <c r="G48" s="8">
        <f t="shared" si="5"/>
        <v>0</v>
      </c>
    </row>
    <row r="49" spans="2:7" s="18" customFormat="1" ht="24" x14ac:dyDescent="0.2">
      <c r="B49" s="33" t="s">
        <v>11</v>
      </c>
      <c r="C49" s="8">
        <v>0</v>
      </c>
      <c r="D49" s="8">
        <v>0</v>
      </c>
      <c r="E49" s="8">
        <v>0</v>
      </c>
      <c r="F49" s="8">
        <f t="shared" si="4"/>
        <v>0</v>
      </c>
      <c r="G49" s="8">
        <f t="shared" si="5"/>
        <v>0</v>
      </c>
    </row>
    <row r="50" spans="2:7" s="18" customFormat="1" x14ac:dyDescent="0.2">
      <c r="B50" s="33" t="s">
        <v>12</v>
      </c>
      <c r="C50" s="8">
        <v>0</v>
      </c>
      <c r="D50" s="8">
        <v>0</v>
      </c>
      <c r="E50" s="8">
        <v>0</v>
      </c>
      <c r="F50" s="8">
        <f t="shared" si="4"/>
        <v>0</v>
      </c>
      <c r="G50" s="8">
        <f t="shared" si="5"/>
        <v>0</v>
      </c>
    </row>
    <row r="51" spans="2:7" s="18" customFormat="1" x14ac:dyDescent="0.2">
      <c r="B51" s="32"/>
      <c r="C51" s="8"/>
      <c r="D51" s="8"/>
      <c r="E51" s="8"/>
      <c r="F51" s="8"/>
      <c r="G51" s="8"/>
    </row>
    <row r="52" spans="2:7" s="18" customFormat="1" x14ac:dyDescent="0.2">
      <c r="B52" s="32" t="s">
        <v>13</v>
      </c>
      <c r="C52" s="30">
        <f>SUM(C53:C61)</f>
        <v>397876850.26999998</v>
      </c>
      <c r="D52" s="30">
        <f>SUM(D53:D61)</f>
        <v>113156888.84999999</v>
      </c>
      <c r="E52" s="30">
        <f>SUM(E53:E61)</f>
        <v>96774411.209999993</v>
      </c>
      <c r="F52" s="30">
        <f t="shared" ref="F52:F61" si="6">C52+D52-E52</f>
        <v>414259327.91000003</v>
      </c>
      <c r="G52" s="30">
        <f t="shared" ref="G52:G61" si="7">F52-C52</f>
        <v>16382477.640000045</v>
      </c>
    </row>
    <row r="53" spans="2:7" s="18" customFormat="1" x14ac:dyDescent="0.2">
      <c r="B53" s="33" t="s">
        <v>14</v>
      </c>
      <c r="C53" s="8">
        <v>218237554.15000001</v>
      </c>
      <c r="D53" s="8">
        <v>113156888.84999999</v>
      </c>
      <c r="E53" s="8">
        <v>96774411.209999993</v>
      </c>
      <c r="F53" s="8">
        <f t="shared" si="6"/>
        <v>234620031.79000002</v>
      </c>
      <c r="G53" s="8">
        <f t="shared" si="7"/>
        <v>16382477.640000015</v>
      </c>
    </row>
    <row r="54" spans="2:7" s="18" customFormat="1" ht="24" x14ac:dyDescent="0.2">
      <c r="B54" s="33" t="s">
        <v>15</v>
      </c>
      <c r="C54" s="8">
        <v>0</v>
      </c>
      <c r="D54" s="8">
        <v>0</v>
      </c>
      <c r="E54" s="8">
        <v>0</v>
      </c>
      <c r="F54" s="8">
        <f t="shared" si="6"/>
        <v>0</v>
      </c>
      <c r="G54" s="8">
        <f t="shared" si="7"/>
        <v>0</v>
      </c>
    </row>
    <row r="55" spans="2:7" s="18" customFormat="1" ht="24" x14ac:dyDescent="0.2">
      <c r="B55" s="33" t="s">
        <v>17</v>
      </c>
      <c r="C55" s="8">
        <v>179639296.12</v>
      </c>
      <c r="D55" s="8">
        <v>0</v>
      </c>
      <c r="E55" s="8">
        <v>0</v>
      </c>
      <c r="F55" s="8">
        <f t="shared" si="6"/>
        <v>179639296.12</v>
      </c>
      <c r="G55" s="8">
        <f t="shared" si="7"/>
        <v>0</v>
      </c>
    </row>
    <row r="56" spans="2:7" s="18" customFormat="1" x14ac:dyDescent="0.2">
      <c r="B56" s="33" t="s">
        <v>18</v>
      </c>
      <c r="C56" s="8"/>
      <c r="D56" s="19"/>
      <c r="E56" s="8">
        <v>0</v>
      </c>
      <c r="F56" s="8">
        <f t="shared" si="6"/>
        <v>0</v>
      </c>
      <c r="G56" s="8">
        <f t="shared" si="7"/>
        <v>0</v>
      </c>
    </row>
    <row r="57" spans="2:7" s="18" customFormat="1" x14ac:dyDescent="0.2">
      <c r="B57" s="33" t="s">
        <v>19</v>
      </c>
      <c r="C57" s="8"/>
      <c r="D57" s="8">
        <v>0</v>
      </c>
      <c r="E57" s="8">
        <v>0</v>
      </c>
      <c r="F57" s="8">
        <f t="shared" si="6"/>
        <v>0</v>
      </c>
      <c r="G57" s="8">
        <f t="shared" si="7"/>
        <v>0</v>
      </c>
    </row>
    <row r="58" spans="2:7" s="18" customFormat="1" ht="24" x14ac:dyDescent="0.2">
      <c r="B58" s="33" t="s">
        <v>20</v>
      </c>
      <c r="C58" s="8"/>
      <c r="D58" s="8">
        <v>0</v>
      </c>
      <c r="E58" s="8"/>
      <c r="F58" s="8">
        <f t="shared" si="6"/>
        <v>0</v>
      </c>
      <c r="G58" s="8">
        <f t="shared" si="7"/>
        <v>0</v>
      </c>
    </row>
    <row r="59" spans="2:7" s="18" customFormat="1" x14ac:dyDescent="0.2">
      <c r="B59" s="33" t="s">
        <v>21</v>
      </c>
      <c r="C59" s="8">
        <v>0</v>
      </c>
      <c r="D59" s="8">
        <v>0</v>
      </c>
      <c r="E59" s="8">
        <v>0</v>
      </c>
      <c r="F59" s="8">
        <f t="shared" si="6"/>
        <v>0</v>
      </c>
      <c r="G59" s="8">
        <f t="shared" si="7"/>
        <v>0</v>
      </c>
    </row>
    <row r="60" spans="2:7" s="18" customFormat="1" ht="24" x14ac:dyDescent="0.2">
      <c r="B60" s="33" t="s">
        <v>22</v>
      </c>
      <c r="C60" s="8">
        <v>0</v>
      </c>
      <c r="D60" s="8">
        <v>0</v>
      </c>
      <c r="E60" s="8">
        <v>0</v>
      </c>
      <c r="F60" s="8">
        <f t="shared" si="6"/>
        <v>0</v>
      </c>
      <c r="G60" s="8">
        <f t="shared" si="7"/>
        <v>0</v>
      </c>
    </row>
    <row r="61" spans="2:7" s="18" customFormat="1" x14ac:dyDescent="0.2">
      <c r="B61" s="33" t="s">
        <v>23</v>
      </c>
      <c r="C61" s="8">
        <v>0</v>
      </c>
      <c r="D61" s="8">
        <v>0</v>
      </c>
      <c r="E61" s="8">
        <v>0</v>
      </c>
      <c r="F61" s="8">
        <f t="shared" si="6"/>
        <v>0</v>
      </c>
      <c r="G61" s="8">
        <f t="shared" si="7"/>
        <v>0</v>
      </c>
    </row>
    <row r="62" spans="2:7" s="18" customFormat="1" ht="12.75" thickBot="1" x14ac:dyDescent="0.25">
      <c r="B62" s="34"/>
      <c r="C62" s="35"/>
      <c r="D62" s="35"/>
      <c r="E62" s="35"/>
      <c r="F62" s="35"/>
      <c r="G62" s="35"/>
    </row>
    <row r="63" spans="2:7" s="18" customFormat="1" ht="87.75" customHeight="1" x14ac:dyDescent="0.2">
      <c r="B63" s="36"/>
      <c r="C63" s="36"/>
      <c r="D63" s="37"/>
      <c r="E63" s="36"/>
      <c r="F63" s="37"/>
      <c r="G63" s="36"/>
    </row>
    <row r="64" spans="2:7" s="18" customFormat="1" ht="12.75" x14ac:dyDescent="0.2">
      <c r="B64" s="20" t="s">
        <v>31</v>
      </c>
      <c r="E64" s="22" t="s">
        <v>33</v>
      </c>
    </row>
    <row r="65" spans="2:5" s="18" customFormat="1" x14ac:dyDescent="0.2">
      <c r="B65" s="21" t="s">
        <v>32</v>
      </c>
      <c r="E65" s="23" t="s">
        <v>34</v>
      </c>
    </row>
    <row r="66" spans="2:5" s="18" customFormat="1" x14ac:dyDescent="0.2"/>
    <row r="67" spans="2:5" s="18" customFormat="1" x14ac:dyDescent="0.2"/>
    <row r="68" spans="2:5" s="18" customFormat="1" x14ac:dyDescent="0.2"/>
    <row r="69" spans="2:5" s="18" customFormat="1" x14ac:dyDescent="0.2"/>
    <row r="70" spans="2:5" s="18" customFormat="1" x14ac:dyDescent="0.2"/>
    <row r="71" spans="2:5" s="18" customFormat="1" x14ac:dyDescent="0.2"/>
    <row r="72" spans="2:5" s="18" customFormat="1" x14ac:dyDescent="0.2"/>
    <row r="73" spans="2:5" s="18" customFormat="1" x14ac:dyDescent="0.2"/>
    <row r="74" spans="2:5" s="18" customFormat="1" x14ac:dyDescent="0.2"/>
    <row r="75" spans="2:5" s="18" customFormat="1" x14ac:dyDescent="0.2"/>
    <row r="76" spans="2:5" s="18" customFormat="1" x14ac:dyDescent="0.2"/>
    <row r="77" spans="2:5" s="18" customFormat="1" x14ac:dyDescent="0.2"/>
    <row r="78" spans="2:5" s="18" customFormat="1" x14ac:dyDescent="0.2"/>
    <row r="79" spans="2:5" s="18" customFormat="1" x14ac:dyDescent="0.2"/>
    <row r="80" spans="2:5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8">
    <mergeCell ref="B36:G36"/>
    <mergeCell ref="B37:G37"/>
    <mergeCell ref="B38:B39"/>
    <mergeCell ref="B2:G2"/>
    <mergeCell ref="B3:G3"/>
    <mergeCell ref="B4:G4"/>
    <mergeCell ref="B5:B6"/>
    <mergeCell ref="B35:G35"/>
  </mergeCells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2023-04-26T19:48:41Z</cp:lastPrinted>
  <dcterms:created xsi:type="dcterms:W3CDTF">2019-12-03T19:14:48Z</dcterms:created>
  <dcterms:modified xsi:type="dcterms:W3CDTF">2023-04-26T19:50:55Z</dcterms:modified>
</cp:coreProperties>
</file>